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oneeresa.sharepoint.com/sites/FY26BUSINESS/Shared Documents/"/>
    </mc:Choice>
  </mc:AlternateContent>
  <xr:revisionPtr revIDLastSave="0" documentId="8_{4BFDD628-0C8B-4E99-A03B-45F31385F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.725 Oconee RESA Travel Expense" sheetId="1" r:id="rId1"/>
    <sheet name="Data" sheetId="2" state="hidden" r:id="rId2"/>
  </sheets>
  <definedNames>
    <definedName name="day">Data!$C$1:$C$31</definedName>
    <definedName name="month">Data!$A$1:$A$12</definedName>
    <definedName name="_xlnm.Print_Area" localSheetId="0">'.725 Oconee RESA Travel Expense'!$A$1:$Q$73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Q39" i="1"/>
  <c r="Q40" i="1"/>
  <c r="Q41" i="1"/>
  <c r="Q37" i="1"/>
  <c r="H50" i="1"/>
  <c r="H49" i="1"/>
  <c r="H69" i="1"/>
  <c r="K69" i="1" s="1"/>
  <c r="H68" i="1"/>
  <c r="K68" i="1" s="1"/>
  <c r="H67" i="1"/>
  <c r="H71" i="1"/>
  <c r="K71" i="1" s="1"/>
  <c r="H72" i="1"/>
  <c r="K72" i="1" s="1"/>
  <c r="H70" i="1"/>
  <c r="K70" i="1" s="1"/>
  <c r="H66" i="1"/>
  <c r="K66" i="1" s="1"/>
  <c r="H65" i="1"/>
  <c r="K65" i="1" s="1"/>
  <c r="H64" i="1"/>
  <c r="K64" i="1" s="1"/>
  <c r="H63" i="1"/>
  <c r="K63" i="1" s="1"/>
  <c r="H62" i="1"/>
  <c r="K62" i="1" s="1"/>
  <c r="H60" i="1"/>
  <c r="K60" i="1" s="1"/>
  <c r="G17" i="1"/>
  <c r="P17" i="1"/>
  <c r="Q21" i="1" s="1"/>
  <c r="H61" i="1"/>
  <c r="K61" i="1" s="1"/>
  <c r="H51" i="1"/>
  <c r="H59" i="1"/>
  <c r="K59" i="1" s="1"/>
  <c r="H58" i="1"/>
  <c r="K58" i="1" s="1"/>
  <c r="H57" i="1"/>
  <c r="K57" i="1" s="1"/>
  <c r="K50" i="1" l="1"/>
  <c r="K49" i="1"/>
  <c r="K67" i="1"/>
  <c r="Q42" i="1"/>
  <c r="K51" i="1"/>
  <c r="H52" i="1"/>
  <c r="K52" i="1" s="1"/>
  <c r="H53" i="1"/>
  <c r="K53" i="1" s="1"/>
  <c r="H54" i="1"/>
  <c r="K54" i="1" s="1"/>
  <c r="H55" i="1"/>
  <c r="K55" i="1" s="1"/>
  <c r="H56" i="1"/>
  <c r="K56" i="1" s="1"/>
  <c r="Q20" i="1"/>
  <c r="J73" i="1"/>
  <c r="H73" i="1" l="1"/>
  <c r="Q19" i="1"/>
  <c r="K73" i="1"/>
  <c r="E31" i="1" s="1"/>
  <c r="K22" i="1" l="1"/>
  <c r="Q22" i="1" s="1"/>
  <c r="Q25" i="1" s="1"/>
  <c r="Q30" i="1" s="1"/>
</calcChain>
</file>

<file path=xl/sharedStrings.xml><?xml version="1.0" encoding="utf-8"?>
<sst xmlns="http://schemas.openxmlformats.org/spreadsheetml/2006/main" count="73" uniqueCount="55">
  <si>
    <t>Reporting Period of Expense</t>
  </si>
  <si>
    <t>From</t>
  </si>
  <si>
    <t>to</t>
  </si>
  <si>
    <t>Name</t>
  </si>
  <si>
    <t>Headquarters</t>
  </si>
  <si>
    <t>(Date)</t>
  </si>
  <si>
    <t>Place of Residence</t>
  </si>
  <si>
    <t>(Street)</t>
  </si>
  <si>
    <t>(City)</t>
  </si>
  <si>
    <t>(State)</t>
  </si>
  <si>
    <t>(Zip Code)</t>
  </si>
  <si>
    <t>Day</t>
  </si>
  <si>
    <t>Amount</t>
  </si>
  <si>
    <t>"I do solemnly swear, under criminal penalty of a felony for false statements subject to punishment by fine of not more than $1,000 or by imprisonment for not less than one nore more than five years, that the above statements are true and I have incurred the described expenses and the state use mileage in the discharge of my official duties for the state."</t>
  </si>
  <si>
    <r>
      <t>1.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Total Subsistence</t>
    </r>
    <r>
      <rPr>
        <sz val="10"/>
        <rFont val="Arial"/>
        <family val="2"/>
      </rPr>
      <t xml:space="preserve"> </t>
    </r>
    <r>
      <rPr>
        <sz val="6.5"/>
        <rFont val="Arial"/>
        <family val="2"/>
      </rPr>
      <t>(Attach lodging receipts)</t>
    </r>
    <r>
      <rPr>
        <sz val="10"/>
        <rFont val="Arial"/>
        <family val="2"/>
      </rPr>
      <t>……………………………………</t>
    </r>
  </si>
  <si>
    <r>
      <t>3.  Miscellaneous Expenses</t>
    </r>
    <r>
      <rPr>
        <sz val="10"/>
        <rFont val="Arial"/>
        <family val="2"/>
      </rPr>
      <t>………………………………………………….</t>
    </r>
  </si>
  <si>
    <t>4.  State Use Mileage</t>
  </si>
  <si>
    <t>Miles at</t>
  </si>
  <si>
    <t>Cents per Mile</t>
  </si>
  <si>
    <t>Signature</t>
  </si>
  <si>
    <t>Date</t>
  </si>
  <si>
    <t xml:space="preserve">       (Must be supported by automobile mileage record on back)</t>
  </si>
  <si>
    <t>1+2+3+4</t>
  </si>
  <si>
    <t>Total Expenses</t>
  </si>
  <si>
    <t>Approved</t>
  </si>
  <si>
    <t>5-6</t>
  </si>
  <si>
    <t>Net
Reimbursement</t>
  </si>
  <si>
    <t>If transportation was shared, indicate mode and name of person reporting above mileage.</t>
  </si>
  <si>
    <t>Breakfast</t>
  </si>
  <si>
    <t>Lunch</t>
  </si>
  <si>
    <t>Dinner</t>
  </si>
  <si>
    <t>Lodging</t>
  </si>
  <si>
    <t>Totals</t>
  </si>
  <si>
    <t>Month</t>
  </si>
  <si>
    <t>Location</t>
  </si>
  <si>
    <r>
      <t xml:space="preserve">Automobile Mileage    </t>
    </r>
    <r>
      <rPr>
        <i/>
        <sz val="8"/>
        <rFont val="Arial"/>
        <family val="2"/>
      </rPr>
      <t>Note:  Show departure and arrival date for start and finish of each continuous trip.</t>
    </r>
  </si>
  <si>
    <t>Personal Car</t>
  </si>
  <si>
    <t>Destination</t>
  </si>
  <si>
    <t>Starting
Mileage</t>
  </si>
  <si>
    <t>Ending
Mileage</t>
  </si>
  <si>
    <t>Total
Mileage</t>
  </si>
  <si>
    <t>Personal
Mileage</t>
  </si>
  <si>
    <t>State Use
Mileage</t>
  </si>
  <si>
    <t>Purpose of Trip(s):</t>
  </si>
  <si>
    <t>Total Amounts</t>
  </si>
  <si>
    <t>Miscellaneous (Parking fees, etc.)</t>
  </si>
  <si>
    <t>Origin</t>
  </si>
  <si>
    <t>Total Amount</t>
  </si>
  <si>
    <t xml:space="preserve">GA. Tag No. </t>
  </si>
  <si>
    <t xml:space="preserve">State Use Miles </t>
  </si>
  <si>
    <r>
      <t>2.  Ride Share Fees (Uber/Lyft/Etc.)</t>
    </r>
    <r>
      <rPr>
        <sz val="10"/>
        <rFont val="Arial"/>
        <family val="2"/>
      </rPr>
      <t>………………………………………………..</t>
    </r>
  </si>
  <si>
    <t>Transportation - Ride Share Fees (Uber/Lyft/etc.)</t>
  </si>
  <si>
    <r>
      <t xml:space="preserve">* Please note:  Meal reimbursement is 75% of $50.00 on travel dates to and from conferences ($37.50).  If no meals are provided at conference, the daily rate is $50.00.   </t>
    </r>
    <r>
      <rPr>
        <b/>
        <i/>
        <sz val="8"/>
        <rFont val="Times New Roman"/>
        <family val="1"/>
      </rPr>
      <t xml:space="preserve">* If meals are provided by / during the conference, you must deduct the Georgia meal rate for the meal provided from the $50.00 daily rate.   </t>
    </r>
    <r>
      <rPr>
        <sz val="8"/>
        <rFont val="Times New Roman"/>
        <family val="1"/>
      </rPr>
      <t>Breakfast:  deduct $13.00;  Lunch:  deduct $14.00;  Dinner:  deduct $23.00</t>
    </r>
  </si>
  <si>
    <t>Travel Day</t>
  </si>
  <si>
    <r>
      <t>Full Day</t>
    </r>
    <r>
      <rPr>
        <sz val="5"/>
        <rFont val="Arial"/>
        <family val="2"/>
      </rPr>
      <t xml:space="preserve"> 
</t>
    </r>
    <r>
      <rPr>
        <b/>
        <sz val="5"/>
        <rFont val="Arial"/>
        <family val="2"/>
      </rPr>
      <t>(No meals provided)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</si>
</sst>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m/d/yy"/>
    <numFmt numFmtId="166" formatCode="00"/>
    <numFmt numFmtId="167" formatCode="&quot;$&quot;#,##0.00"/>
    <numFmt numFmtId="168" formatCode="0.000"/>
  </numFmts>
  <fonts count="20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sz val="6.5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i/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b/>
      <i/>
      <sz val="8"/>
      <name val="Times New Roman"/>
      <family val="1"/>
    </font>
    <font>
      <sz val="5.5"/>
      <name val="Arial"/>
      <family val="2"/>
    </font>
    <font>
      <sz val="9"/>
      <name val="Calibri"/>
      <family val="2"/>
    </font>
    <font>
      <b/>
      <sz val="6.5"/>
      <name val="Arial"/>
      <family val="2"/>
    </font>
    <font>
      <sz val="5"/>
      <name val="Arial"/>
      <family val="2"/>
    </font>
    <font>
      <b/>
      <sz val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1" fillId="0" borderId="1" xfId="0" applyFont="1" applyBorder="1" applyProtection="1"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4" xfId="0" applyFont="1" applyBorder="1"/>
    <xf numFmtId="0" fontId="4" fillId="0" borderId="0" xfId="0" applyFont="1"/>
    <xf numFmtId="0" fontId="2" fillId="0" borderId="5" xfId="0" applyFont="1" applyBorder="1" applyAlignment="1">
      <alignment horizontal="right" vertical="top"/>
    </xf>
    <xf numFmtId="0" fontId="4" fillId="0" borderId="3" xfId="0" applyFont="1" applyBorder="1" applyAlignment="1">
      <alignment vertical="center"/>
    </xf>
    <xf numFmtId="0" fontId="3" fillId="0" borderId="6" xfId="0" applyFont="1" applyBorder="1" applyAlignment="1">
      <alignment horizontal="right"/>
    </xf>
    <xf numFmtId="0" fontId="3" fillId="0" borderId="6" xfId="0" applyFont="1" applyBorder="1"/>
    <xf numFmtId="44" fontId="4" fillId="0" borderId="3" xfId="0" applyNumberFormat="1" applyFont="1" applyBorder="1" applyAlignment="1">
      <alignment horizontal="right"/>
    </xf>
    <xf numFmtId="44" fontId="4" fillId="0" borderId="9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vertical="center"/>
    </xf>
    <xf numFmtId="44" fontId="4" fillId="0" borderId="3" xfId="0" applyNumberFormat="1" applyFont="1" applyBorder="1" applyAlignment="1">
      <alignment horizontal="left" shrinkToFit="1"/>
    </xf>
    <xf numFmtId="164" fontId="1" fillId="0" borderId="1" xfId="0" applyNumberFormat="1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 vertical="top"/>
    </xf>
    <xf numFmtId="44" fontId="4" fillId="0" borderId="9" xfId="0" applyNumberFormat="1" applyFont="1" applyBorder="1"/>
    <xf numFmtId="0" fontId="4" fillId="0" borderId="6" xfId="0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6" fontId="0" fillId="0" borderId="0" xfId="0" applyNumberFormat="1"/>
    <xf numFmtId="49" fontId="5" fillId="0" borderId="0" xfId="0" applyNumberFormat="1" applyFont="1" applyAlignment="1">
      <alignment horizontal="left" vertical="center"/>
    </xf>
    <xf numFmtId="44" fontId="2" fillId="0" borderId="5" xfId="0" applyNumberFormat="1" applyFont="1" applyBorder="1"/>
    <xf numFmtId="0" fontId="2" fillId="0" borderId="5" xfId="0" applyFont="1" applyBorder="1"/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49" fontId="2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44" fontId="4" fillId="0" borderId="27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164" fontId="2" fillId="0" borderId="35" xfId="0" applyNumberFormat="1" applyFont="1" applyBorder="1" applyAlignment="1">
      <alignment vertical="center" shrinkToFit="1"/>
    </xf>
    <xf numFmtId="164" fontId="2" fillId="0" borderId="36" xfId="0" applyNumberFormat="1" applyFont="1" applyBorder="1" applyAlignment="1">
      <alignment vertical="center" shrinkToFit="1"/>
    </xf>
    <xf numFmtId="0" fontId="12" fillId="0" borderId="1" xfId="0" applyFont="1" applyBorder="1" applyAlignment="1" applyProtection="1">
      <alignment horizontal="center"/>
      <protection locked="0"/>
    </xf>
    <xf numFmtId="167" fontId="2" fillId="0" borderId="3" xfId="0" applyNumberFormat="1" applyFont="1" applyBorder="1" applyProtection="1">
      <protection locked="0"/>
    </xf>
    <xf numFmtId="44" fontId="2" fillId="0" borderId="3" xfId="1" applyFont="1" applyBorder="1" applyProtection="1">
      <protection locked="0"/>
    </xf>
    <xf numFmtId="44" fontId="2" fillId="0" borderId="5" xfId="1" applyFont="1" applyBorder="1" applyProtection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/>
    <xf numFmtId="0" fontId="12" fillId="0" borderId="22" xfId="0" applyFont="1" applyBorder="1"/>
    <xf numFmtId="0" fontId="12" fillId="0" borderId="0" xfId="0" applyFont="1"/>
    <xf numFmtId="0" fontId="0" fillId="0" borderId="22" xfId="0" applyBorder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top" wrapText="1"/>
    </xf>
    <xf numFmtId="0" fontId="15" fillId="0" borderId="1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3" fontId="2" fillId="0" borderId="31" xfId="0" applyNumberFormat="1" applyFont="1" applyBorder="1" applyAlignment="1">
      <alignment horizontal="right" vertical="center"/>
    </xf>
    <xf numFmtId="0" fontId="2" fillId="0" borderId="3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165" fontId="1" fillId="0" borderId="2" xfId="0" applyNumberFormat="1" applyFont="1" applyBorder="1" applyAlignment="1" applyProtection="1">
      <alignment vertical="center"/>
      <protection locked="0"/>
    </xf>
    <xf numFmtId="165" fontId="1" fillId="0" borderId="34" xfId="0" applyNumberFormat="1" applyFont="1" applyBorder="1" applyAlignment="1" applyProtection="1">
      <alignment vertical="center"/>
      <protection locked="0"/>
    </xf>
    <xf numFmtId="0" fontId="0" fillId="0" borderId="33" xfId="0" applyBorder="1" applyAlignment="1">
      <alignment vertical="center"/>
    </xf>
    <xf numFmtId="0" fontId="1" fillId="0" borderId="0" xfId="0" applyFont="1" applyProtection="1">
      <protection locked="0"/>
    </xf>
    <xf numFmtId="14" fontId="1" fillId="0" borderId="1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168" fontId="16" fillId="0" borderId="1" xfId="0" applyNumberFormat="1" applyFont="1" applyBorder="1" applyAlignment="1">
      <alignment horizontal="left" indent="2"/>
    </xf>
    <xf numFmtId="0" fontId="1" fillId="0" borderId="3" xfId="0" applyFont="1" applyBorder="1" applyAlignment="1" applyProtection="1">
      <alignment horizontal="left" vertical="center" indent="3"/>
      <protection locked="0"/>
    </xf>
    <xf numFmtId="164" fontId="1" fillId="0" borderId="3" xfId="0" applyNumberFormat="1" applyFont="1" applyBorder="1" applyAlignment="1">
      <alignment horizontal="left" vertical="center" indent="2"/>
    </xf>
    <xf numFmtId="0" fontId="6" fillId="0" borderId="0" xfId="0" applyFont="1"/>
    <xf numFmtId="0" fontId="4" fillId="2" borderId="3" xfId="0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8" fontId="17" fillId="2" borderId="3" xfId="0" applyNumberFormat="1" applyFont="1" applyFill="1" applyBorder="1" applyAlignment="1">
      <alignment horizontal="center" vertical="center" wrapText="1"/>
    </xf>
    <xf numFmtId="8" fontId="17" fillId="2" borderId="3" xfId="0" applyNumberFormat="1" applyFont="1" applyFill="1" applyBorder="1" applyAlignment="1">
      <alignment horizontal="center" vertical="center"/>
    </xf>
    <xf numFmtId="44" fontId="2" fillId="0" borderId="3" xfId="0" applyNumberFormat="1" applyFont="1" applyBorder="1"/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top" wrapText="1"/>
      <protection locked="0"/>
    </xf>
    <xf numFmtId="0" fontId="6" fillId="0" borderId="43" xfId="0" applyFont="1" applyBorder="1" applyAlignment="1" applyProtection="1">
      <alignment horizontal="left" vertical="top" wrapText="1"/>
      <protection locked="0"/>
    </xf>
    <xf numFmtId="0" fontId="6" fillId="0" borderId="44" xfId="0" applyFont="1" applyBorder="1" applyAlignment="1" applyProtection="1">
      <alignment horizontal="left" vertical="top" wrapText="1"/>
      <protection locked="0"/>
    </xf>
    <xf numFmtId="0" fontId="6" fillId="0" borderId="45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46" xfId="0" applyFont="1" applyBorder="1" applyAlignment="1" applyProtection="1">
      <alignment horizontal="left" vertical="top" wrapText="1"/>
      <protection locked="0"/>
    </xf>
    <xf numFmtId="0" fontId="6" fillId="0" borderId="47" xfId="0" applyFont="1" applyBorder="1" applyAlignment="1" applyProtection="1">
      <alignment horizontal="left" vertical="top" wrapText="1"/>
      <protection locked="0"/>
    </xf>
    <xf numFmtId="0" fontId="6" fillId="0" borderId="48" xfId="0" applyFont="1" applyBorder="1" applyAlignment="1" applyProtection="1">
      <alignment horizontal="left" vertical="top" wrapText="1"/>
      <protection locked="0"/>
    </xf>
    <xf numFmtId="0" fontId="6" fillId="0" borderId="49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167" fontId="2" fillId="0" borderId="3" xfId="0" applyNumberFormat="1" applyFont="1" applyBorder="1" applyAlignment="1" applyProtection="1">
      <alignment horizontal="center"/>
      <protection locked="0"/>
    </xf>
    <xf numFmtId="0" fontId="1" fillId="4" borderId="3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9" xfId="0" applyFont="1" applyBorder="1" applyAlignment="1">
      <alignment horizontal="right" vertical="center"/>
    </xf>
    <xf numFmtId="44" fontId="1" fillId="0" borderId="12" xfId="1" applyFont="1" applyBorder="1" applyAlignment="1" applyProtection="1">
      <alignment horizontal="right" vertical="center"/>
      <protection locked="0"/>
    </xf>
    <xf numFmtId="44" fontId="1" fillId="0" borderId="15" xfId="1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164" fontId="2" fillId="0" borderId="35" xfId="0" applyNumberFormat="1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 shrinkToFit="1"/>
    </xf>
    <xf numFmtId="44" fontId="1" fillId="0" borderId="3" xfId="0" applyNumberFormat="1" applyFont="1" applyBorder="1" applyAlignment="1" applyProtection="1">
      <alignment horizontal="right" vertical="center"/>
      <protection locked="0"/>
    </xf>
    <xf numFmtId="44" fontId="1" fillId="0" borderId="31" xfId="0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3" xfId="0" applyFont="1" applyBorder="1" applyAlignment="1" applyProtection="1">
      <alignment horizontal="left" vertical="center"/>
      <protection locked="0"/>
    </xf>
    <xf numFmtId="44" fontId="2" fillId="0" borderId="38" xfId="1" applyFont="1" applyBorder="1" applyAlignment="1" applyProtection="1"/>
    <xf numFmtId="44" fontId="2" fillId="0" borderId="40" xfId="1" applyFont="1" applyBorder="1" applyAlignment="1" applyProtection="1"/>
    <xf numFmtId="0" fontId="12" fillId="0" borderId="1" xfId="0" applyFont="1" applyBorder="1" applyAlignment="1" applyProtection="1">
      <alignment horizontal="left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44" fontId="1" fillId="0" borderId="4" xfId="0" applyNumberFormat="1" applyFont="1" applyBorder="1" applyAlignment="1">
      <alignment horizontal="right" vertical="center"/>
    </xf>
    <xf numFmtId="44" fontId="1" fillId="0" borderId="37" xfId="0" applyNumberFormat="1" applyFont="1" applyBorder="1" applyAlignment="1">
      <alignment horizontal="right" vertical="center"/>
    </xf>
    <xf numFmtId="0" fontId="0" fillId="0" borderId="35" xfId="0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4" fontId="1" fillId="0" borderId="38" xfId="1" applyFont="1" applyBorder="1" applyAlignment="1" applyProtection="1">
      <alignment horizontal="right" vertical="center"/>
      <protection locked="0"/>
    </xf>
    <xf numFmtId="44" fontId="1" fillId="0" borderId="41" xfId="1" applyFont="1" applyBorder="1" applyAlignment="1" applyProtection="1">
      <alignment horizontal="right"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44" fontId="1" fillId="0" borderId="35" xfId="0" applyNumberFormat="1" applyFont="1" applyBorder="1" applyAlignment="1" applyProtection="1">
      <alignment horizontal="right" vertical="center"/>
      <protection locked="0"/>
    </xf>
    <xf numFmtId="44" fontId="1" fillId="0" borderId="36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1" fillId="0" borderId="9" xfId="0" applyNumberFormat="1" applyFont="1" applyBorder="1" applyAlignment="1">
      <alignment horizontal="right" vertical="center"/>
    </xf>
    <xf numFmtId="0" fontId="11" fillId="0" borderId="2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/>
    </xf>
    <xf numFmtId="44" fontId="2" fillId="0" borderId="5" xfId="1" applyFont="1" applyBorder="1" applyAlignment="1" applyProtection="1">
      <alignment horizontal="center"/>
    </xf>
    <xf numFmtId="0" fontId="1" fillId="3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ill>
        <patternFill>
          <bgColor theme="0" tint="-0.34998626667073579"/>
        </patternFill>
      </fill>
    </dxf>
    <dxf>
      <font>
        <strike val="0"/>
      </font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113030</xdr:colOff>
      <xdr:row>33</xdr:row>
      <xdr:rowOff>269672</xdr:rowOff>
    </xdr:from>
    <xdr:to>
      <xdr:col>16</xdr:col>
      <xdr:colOff>139700</xdr:colOff>
      <xdr:row>33</xdr:row>
      <xdr:rowOff>1508472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6ED093D-A6FD-B2A0-C397-B912E7DA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710" y="5596052"/>
          <a:ext cx="3059430" cy="1247055"/>
        </a:xfrm>
        <a:prstGeom prst="rect">
          <a:avLst/>
        </a:prstGeom>
      </xdr:spPr>
    </xdr:pic>
    <xdr:clientData/>
  </xdr:twoCellAnchor>
  <xdr:twoCellAnchor editAs="oneCell">
    <xdr:from>
      <xdr:col>4</xdr:col>
      <xdr:colOff>426330</xdr:colOff>
      <xdr:row>33</xdr:row>
      <xdr:rowOff>362581</xdr:rowOff>
    </xdr:from>
    <xdr:to>
      <xdr:col>8</xdr:col>
      <xdr:colOff>489</xdr:colOff>
      <xdr:row>33</xdr:row>
      <xdr:rowOff>1202762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5B98-AA60-2270-3328-107CB43E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653" y="5766919"/>
          <a:ext cx="1994486" cy="828751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"/>
  <sheetViews>
    <sheetView showZeros="0" tabSelected="1" view="pageBreakPreview" zoomScaleNormal="100" zoomScaleSheetLayoutView="100" workbookViewId="0">
      <selection activeCell="T28" sqref="T28"/>
    </sheetView>
  </sheetViews>
  <sheetFormatPr defaultRowHeight="12.75" x14ac:dyDescent="0.2"/>
  <cols>
    <col min="1" max="1" width="5" customWidth="1"/>
    <col min="2" max="2" width="5.5703125" customWidth="1"/>
    <col min="3" max="3" width="8.7109375" customWidth="1"/>
    <col min="4" max="4" width="9.140625" customWidth="1"/>
    <col min="5" max="5" width="16" customWidth="1"/>
    <col min="6" max="6" width="9.140625" customWidth="1"/>
    <col min="7" max="7" width="7.7109375" customWidth="1"/>
    <col min="8" max="8" width="1.85546875" customWidth="1"/>
    <col min="9" max="9" width="7.140625" customWidth="1"/>
    <col min="10" max="10" width="8.5703125" customWidth="1"/>
    <col min="11" max="11" width="7.42578125" customWidth="1"/>
    <col min="12" max="12" width="5" customWidth="1"/>
    <col min="13" max="13" width="8.42578125" customWidth="1"/>
    <col min="14" max="14" width="3.42578125" customWidth="1"/>
    <col min="15" max="15" width="11.5703125" customWidth="1"/>
    <col min="16" max="16" width="9.140625" hidden="1" customWidth="1"/>
    <col min="17" max="17" width="12.85546875" customWidth="1"/>
  </cols>
  <sheetData>
    <row r="1" spans="1:17" s="1" customFormat="1" ht="11.25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187" t="s">
        <v>0</v>
      </c>
      <c r="N1" s="187"/>
      <c r="O1" s="187"/>
      <c r="P1" s="56"/>
      <c r="Q1" s="57"/>
    </row>
    <row r="2" spans="1:17" x14ac:dyDescent="0.2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4" t="s">
        <v>1</v>
      </c>
      <c r="M2" s="86"/>
      <c r="N2" s="4" t="s">
        <v>2</v>
      </c>
      <c r="O2" s="86"/>
      <c r="Q2" s="60"/>
    </row>
    <row r="3" spans="1:17" x14ac:dyDescent="0.2">
      <c r="A3" s="61" t="s">
        <v>3</v>
      </c>
      <c r="B3" s="163"/>
      <c r="C3" s="163"/>
      <c r="D3" s="163"/>
      <c r="E3" s="163"/>
      <c r="F3" s="141" t="s">
        <v>4</v>
      </c>
      <c r="G3" s="141"/>
      <c r="H3" s="170"/>
      <c r="I3" s="170"/>
      <c r="J3" s="170"/>
      <c r="K3" s="44"/>
      <c r="L3" s="87"/>
      <c r="M3" s="4" t="s">
        <v>5</v>
      </c>
      <c r="N3" s="87"/>
      <c r="O3" s="4" t="s">
        <v>5</v>
      </c>
      <c r="Q3" s="60"/>
    </row>
    <row r="4" spans="1:17" ht="8.1" customHeight="1" x14ac:dyDescent="0.2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Q4" s="60"/>
    </row>
    <row r="5" spans="1:17" x14ac:dyDescent="0.2">
      <c r="A5" s="166" t="s">
        <v>6</v>
      </c>
      <c r="B5" s="167"/>
      <c r="C5" s="167"/>
      <c r="D5" s="168"/>
      <c r="E5" s="169"/>
      <c r="F5" s="169"/>
      <c r="G5" s="169"/>
      <c r="H5" s="170"/>
      <c r="I5" s="170"/>
      <c r="J5" s="170"/>
      <c r="K5" s="49"/>
      <c r="L5" s="6"/>
      <c r="M5" s="191"/>
      <c r="N5" s="191"/>
      <c r="O5" s="5"/>
      <c r="P5" s="6"/>
      <c r="Q5" s="60"/>
    </row>
    <row r="6" spans="1:17" x14ac:dyDescent="0.2">
      <c r="A6" s="63"/>
      <c r="D6" s="159" t="s">
        <v>7</v>
      </c>
      <c r="E6" s="159"/>
      <c r="F6" s="159"/>
      <c r="G6" s="159"/>
      <c r="H6" s="159" t="s">
        <v>8</v>
      </c>
      <c r="I6" s="159"/>
      <c r="J6" s="159"/>
      <c r="K6" s="4" t="s">
        <v>9</v>
      </c>
      <c r="L6" s="1"/>
      <c r="M6" s="159" t="s">
        <v>10</v>
      </c>
      <c r="N6" s="159"/>
      <c r="Q6" s="60"/>
    </row>
    <row r="7" spans="1:17" ht="6" customHeight="1" x14ac:dyDescent="0.2">
      <c r="A7" s="63"/>
      <c r="Q7" s="60"/>
    </row>
    <row r="8" spans="1:17" ht="11.1" customHeight="1" x14ac:dyDescent="0.2">
      <c r="A8" s="7" t="s">
        <v>20</v>
      </c>
      <c r="B8" s="158" t="s">
        <v>51</v>
      </c>
      <c r="C8" s="164"/>
      <c r="D8" s="164"/>
      <c r="E8" s="164"/>
      <c r="F8" s="165"/>
      <c r="G8" s="157" t="s">
        <v>12</v>
      </c>
      <c r="H8" s="158"/>
      <c r="I8" s="7" t="s">
        <v>20</v>
      </c>
      <c r="J8" s="157" t="s">
        <v>45</v>
      </c>
      <c r="K8" s="157"/>
      <c r="L8" s="157"/>
      <c r="M8" s="157"/>
      <c r="N8" s="157"/>
      <c r="O8" s="157"/>
      <c r="P8" s="157" t="s">
        <v>12</v>
      </c>
      <c r="Q8" s="188"/>
    </row>
    <row r="9" spans="1:17" s="3" customFormat="1" ht="12.6" customHeight="1" x14ac:dyDescent="0.2">
      <c r="A9" s="82"/>
      <c r="B9" s="147"/>
      <c r="C9" s="148"/>
      <c r="D9" s="148"/>
      <c r="E9" s="148"/>
      <c r="F9" s="149"/>
      <c r="G9" s="144"/>
      <c r="H9" s="145"/>
      <c r="I9" s="82"/>
      <c r="J9" s="160"/>
      <c r="K9" s="146"/>
      <c r="L9" s="146"/>
      <c r="M9" s="146"/>
      <c r="N9" s="146"/>
      <c r="O9" s="146"/>
      <c r="P9" s="155"/>
      <c r="Q9" s="156"/>
    </row>
    <row r="10" spans="1:17" s="3" customFormat="1" ht="12.6" customHeight="1" x14ac:dyDescent="0.2">
      <c r="A10" s="82"/>
      <c r="B10" s="147"/>
      <c r="C10" s="148"/>
      <c r="D10" s="148"/>
      <c r="E10" s="148"/>
      <c r="F10" s="149"/>
      <c r="G10" s="144"/>
      <c r="H10" s="145"/>
      <c r="I10" s="82"/>
      <c r="J10" s="146"/>
      <c r="K10" s="146"/>
      <c r="L10" s="146"/>
      <c r="M10" s="146"/>
      <c r="N10" s="146"/>
      <c r="O10" s="146"/>
      <c r="P10" s="155"/>
      <c r="Q10" s="156"/>
    </row>
    <row r="11" spans="1:17" s="3" customFormat="1" ht="12.6" customHeight="1" x14ac:dyDescent="0.2">
      <c r="A11" s="82"/>
      <c r="B11" s="147"/>
      <c r="C11" s="148"/>
      <c r="D11" s="148"/>
      <c r="E11" s="148"/>
      <c r="F11" s="149"/>
      <c r="G11" s="144"/>
      <c r="H11" s="145"/>
      <c r="I11" s="82"/>
      <c r="J11" s="146"/>
      <c r="K11" s="146"/>
      <c r="L11" s="146"/>
      <c r="M11" s="146"/>
      <c r="N11" s="146"/>
      <c r="O11" s="146"/>
      <c r="P11" s="155"/>
      <c r="Q11" s="156"/>
    </row>
    <row r="12" spans="1:17" s="3" customFormat="1" ht="12.6" customHeight="1" x14ac:dyDescent="0.2">
      <c r="A12" s="82"/>
      <c r="B12" s="147"/>
      <c r="C12" s="148"/>
      <c r="D12" s="148"/>
      <c r="E12" s="148"/>
      <c r="F12" s="149"/>
      <c r="G12" s="144"/>
      <c r="H12" s="145"/>
      <c r="I12" s="82"/>
      <c r="J12" s="146"/>
      <c r="K12" s="146"/>
      <c r="L12" s="146"/>
      <c r="M12" s="146"/>
      <c r="N12" s="146"/>
      <c r="O12" s="146"/>
      <c r="P12" s="155"/>
      <c r="Q12" s="156"/>
    </row>
    <row r="13" spans="1:17" s="3" customFormat="1" ht="12.6" customHeight="1" x14ac:dyDescent="0.2">
      <c r="A13" s="82"/>
      <c r="B13" s="147"/>
      <c r="C13" s="148"/>
      <c r="D13" s="148"/>
      <c r="E13" s="148"/>
      <c r="F13" s="149"/>
      <c r="G13" s="144"/>
      <c r="H13" s="145"/>
      <c r="I13" s="82"/>
      <c r="J13" s="146"/>
      <c r="K13" s="146"/>
      <c r="L13" s="146"/>
      <c r="M13" s="146"/>
      <c r="N13" s="146"/>
      <c r="O13" s="146"/>
      <c r="P13" s="155"/>
      <c r="Q13" s="156"/>
    </row>
    <row r="14" spans="1:17" s="3" customFormat="1" ht="12.6" customHeight="1" x14ac:dyDescent="0.2">
      <c r="A14" s="82"/>
      <c r="B14" s="147"/>
      <c r="C14" s="148"/>
      <c r="D14" s="148"/>
      <c r="E14" s="148"/>
      <c r="F14" s="149"/>
      <c r="G14" s="144"/>
      <c r="H14" s="145"/>
      <c r="I14" s="82"/>
      <c r="J14" s="146"/>
      <c r="K14" s="146"/>
      <c r="L14" s="146"/>
      <c r="M14" s="146"/>
      <c r="N14" s="146"/>
      <c r="O14" s="146"/>
      <c r="P14" s="155"/>
      <c r="Q14" s="156"/>
    </row>
    <row r="15" spans="1:17" s="3" customFormat="1" ht="12.6" customHeight="1" x14ac:dyDescent="0.2">
      <c r="A15" s="82"/>
      <c r="B15" s="147"/>
      <c r="C15" s="148"/>
      <c r="D15" s="148"/>
      <c r="E15" s="148"/>
      <c r="F15" s="149"/>
      <c r="G15" s="144"/>
      <c r="H15" s="145"/>
      <c r="I15" s="82"/>
      <c r="J15" s="146"/>
      <c r="K15" s="146"/>
      <c r="L15" s="146"/>
      <c r="M15" s="146"/>
      <c r="N15" s="146"/>
      <c r="O15" s="146"/>
      <c r="P15" s="155"/>
      <c r="Q15" s="156"/>
    </row>
    <row r="16" spans="1:17" s="3" customFormat="1" ht="12.6" customHeight="1" thickBot="1" x14ac:dyDescent="0.25">
      <c r="A16" s="83"/>
      <c r="B16" s="134"/>
      <c r="C16" s="135"/>
      <c r="D16" s="135"/>
      <c r="E16" s="135"/>
      <c r="F16" s="136"/>
      <c r="G16" s="185"/>
      <c r="H16" s="186"/>
      <c r="I16" s="83"/>
      <c r="J16" s="173"/>
      <c r="K16" s="173"/>
      <c r="L16" s="173"/>
      <c r="M16" s="173"/>
      <c r="N16" s="173"/>
      <c r="O16" s="173"/>
      <c r="P16" s="189"/>
      <c r="Q16" s="190"/>
    </row>
    <row r="17" spans="1:17" s="3" customFormat="1" ht="15" customHeight="1" x14ac:dyDescent="0.2">
      <c r="A17" s="143" t="s">
        <v>47</v>
      </c>
      <c r="B17" s="143"/>
      <c r="C17" s="143"/>
      <c r="D17" s="143"/>
      <c r="E17" s="143"/>
      <c r="F17" s="143"/>
      <c r="G17" s="171">
        <f>SUM(G9:H16)</f>
        <v>0</v>
      </c>
      <c r="H17" s="172"/>
      <c r="I17" s="84"/>
      <c r="J17" s="143" t="s">
        <v>47</v>
      </c>
      <c r="K17" s="143"/>
      <c r="L17" s="143"/>
      <c r="M17" s="143"/>
      <c r="N17" s="143"/>
      <c r="O17" s="143"/>
      <c r="P17" s="192">
        <f>SUM(P9:Q16)</f>
        <v>0</v>
      </c>
      <c r="Q17" s="192"/>
    </row>
    <row r="18" spans="1:17" ht="9.6" customHeight="1" thickBot="1" x14ac:dyDescent="0.25"/>
    <row r="19" spans="1:17" ht="15" customHeight="1" x14ac:dyDescent="0.2">
      <c r="A19" s="174" t="s">
        <v>13</v>
      </c>
      <c r="B19" s="175"/>
      <c r="C19" s="175"/>
      <c r="D19" s="175"/>
      <c r="E19" s="175"/>
      <c r="F19" s="175"/>
      <c r="G19" s="176"/>
      <c r="I19" s="183" t="s">
        <v>14</v>
      </c>
      <c r="J19" s="184"/>
      <c r="K19" s="184"/>
      <c r="L19" s="184"/>
      <c r="M19" s="184"/>
      <c r="N19" s="184"/>
      <c r="O19" s="184"/>
      <c r="P19" s="184"/>
      <c r="Q19" s="22">
        <f>Q42</f>
        <v>0</v>
      </c>
    </row>
    <row r="20" spans="1:17" ht="15" customHeight="1" x14ac:dyDescent="0.2">
      <c r="A20" s="177"/>
      <c r="B20" s="178"/>
      <c r="C20" s="178"/>
      <c r="D20" s="178"/>
      <c r="E20" s="178"/>
      <c r="F20" s="178"/>
      <c r="G20" s="179"/>
      <c r="I20" s="132" t="s">
        <v>50</v>
      </c>
      <c r="J20" s="133"/>
      <c r="K20" s="133"/>
      <c r="L20" s="133"/>
      <c r="M20" s="133"/>
      <c r="N20" s="133"/>
      <c r="O20" s="133"/>
      <c r="P20" s="133"/>
      <c r="Q20" s="22">
        <f>G17</f>
        <v>0</v>
      </c>
    </row>
    <row r="21" spans="1:17" ht="15" customHeight="1" thickBot="1" x14ac:dyDescent="0.25">
      <c r="A21" s="180"/>
      <c r="B21" s="181"/>
      <c r="C21" s="181"/>
      <c r="D21" s="181"/>
      <c r="E21" s="181"/>
      <c r="F21" s="181"/>
      <c r="G21" s="182"/>
      <c r="I21" s="132" t="s">
        <v>15</v>
      </c>
      <c r="J21" s="133"/>
      <c r="K21" s="133"/>
      <c r="L21" s="133"/>
      <c r="M21" s="133"/>
      <c r="N21" s="133"/>
      <c r="O21" s="133"/>
      <c r="P21" s="133"/>
      <c r="Q21" s="22">
        <f>P17</f>
        <v>0</v>
      </c>
    </row>
    <row r="22" spans="1:17" ht="15" customHeight="1" x14ac:dyDescent="0.2">
      <c r="A22" s="1"/>
      <c r="B22" s="1"/>
      <c r="C22" s="1"/>
      <c r="D22" s="1"/>
      <c r="E22" s="1"/>
      <c r="F22" s="1"/>
      <c r="G22" s="1"/>
      <c r="I22" s="132" t="s">
        <v>16</v>
      </c>
      <c r="J22" s="133"/>
      <c r="K22" s="23">
        <f>K73</f>
        <v>0</v>
      </c>
      <c r="L22" s="8" t="s">
        <v>17</v>
      </c>
      <c r="M22" s="90">
        <v>0.72499999999999998</v>
      </c>
      <c r="N22" s="133" t="s">
        <v>18</v>
      </c>
      <c r="O22" s="133"/>
      <c r="P22" s="24" t="s">
        <v>18</v>
      </c>
      <c r="Q22" s="22">
        <f>K22*M22</f>
        <v>0</v>
      </c>
    </row>
    <row r="23" spans="1:17" ht="15" customHeight="1" x14ac:dyDescent="0.2">
      <c r="A23" s="141" t="s">
        <v>19</v>
      </c>
      <c r="B23" s="141"/>
      <c r="C23" s="142"/>
      <c r="D23" s="142"/>
      <c r="E23" s="142"/>
      <c r="F23" s="20" t="s">
        <v>20</v>
      </c>
      <c r="G23" s="2"/>
      <c r="I23" s="10" t="s">
        <v>21</v>
      </c>
      <c r="J23" s="9"/>
      <c r="K23" s="9"/>
      <c r="L23" s="9"/>
      <c r="M23" s="9"/>
      <c r="N23" s="9"/>
      <c r="O23" s="9"/>
      <c r="P23" s="9"/>
      <c r="Q23" s="16"/>
    </row>
    <row r="24" spans="1:1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2" t="s">
        <v>22</v>
      </c>
      <c r="Q24" s="25">
        <v>5</v>
      </c>
    </row>
    <row r="25" spans="1:1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5" t="s">
        <v>23</v>
      </c>
      <c r="Q25" s="26">
        <f>Q19+Q20+Q21+Q22</f>
        <v>0</v>
      </c>
    </row>
    <row r="26" spans="1:17" ht="15" customHeight="1" x14ac:dyDescent="0.2">
      <c r="A26" s="141" t="s">
        <v>24</v>
      </c>
      <c r="B26" s="141"/>
      <c r="C26" s="142"/>
      <c r="D26" s="142"/>
      <c r="E26" s="142"/>
      <c r="F26" s="20" t="s">
        <v>20</v>
      </c>
      <c r="G26" s="2"/>
      <c r="H26" s="1"/>
      <c r="I26" s="1"/>
      <c r="J26" s="1"/>
      <c r="K26" s="1"/>
      <c r="L26" s="20"/>
      <c r="M26" s="85"/>
      <c r="N26" s="1"/>
      <c r="O26" s="68"/>
      <c r="Q26" s="27">
        <v>6</v>
      </c>
    </row>
    <row r="27" spans="1:17" ht="10.3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4"/>
      <c r="P27" s="1"/>
      <c r="Q27" s="17"/>
    </row>
    <row r="28" spans="1:17" s="3" customFormat="1" ht="15" customHeight="1" x14ac:dyDescent="0.2">
      <c r="G28"/>
      <c r="H28"/>
      <c r="I28"/>
      <c r="J28"/>
      <c r="K28"/>
      <c r="L28"/>
      <c r="M28"/>
      <c r="N28" s="31"/>
      <c r="O28" s="21"/>
      <c r="P28" s="28"/>
      <c r="Q28" s="29"/>
    </row>
    <row r="29" spans="1:17" s="3" customFormat="1" ht="12.6" customHeight="1" thickBot="1" x14ac:dyDescent="0.25">
      <c r="A29" s="28"/>
      <c r="B29" s="28"/>
      <c r="C29" s="196" t="s">
        <v>36</v>
      </c>
      <c r="D29" s="196"/>
      <c r="E29" s="196"/>
      <c r="F29"/>
      <c r="G29" s="1"/>
      <c r="H29" s="37"/>
      <c r="I29" s="37"/>
      <c r="J29" s="37"/>
      <c r="K29" s="37"/>
      <c r="L29" s="37"/>
      <c r="N29" s="31"/>
      <c r="O29" s="38" t="s">
        <v>25</v>
      </c>
      <c r="P29" s="39"/>
      <c r="Q29" s="40"/>
    </row>
    <row r="30" spans="1:17" s="3" customFormat="1" ht="15" customHeight="1" thickBot="1" x14ac:dyDescent="0.25">
      <c r="A30" s="70"/>
      <c r="B30" s="70"/>
      <c r="C30" s="138" t="s">
        <v>48</v>
      </c>
      <c r="D30" s="138"/>
      <c r="E30" s="91"/>
      <c r="F30"/>
      <c r="G30" s="72"/>
      <c r="H30" s="70"/>
      <c r="I30" s="70"/>
      <c r="J30" s="70"/>
      <c r="K30" s="70"/>
      <c r="L30" s="70"/>
      <c r="M30" s="41"/>
      <c r="N30" s="41"/>
      <c r="O30" s="69" t="s">
        <v>26</v>
      </c>
      <c r="P30" s="42"/>
      <c r="Q30" s="43">
        <f>Q25-Q27</f>
        <v>0</v>
      </c>
    </row>
    <row r="31" spans="1:17" s="3" customFormat="1" ht="16.350000000000001" customHeight="1" x14ac:dyDescent="0.2">
      <c r="A31" s="71"/>
      <c r="B31" s="71"/>
      <c r="C31" s="139" t="s">
        <v>49</v>
      </c>
      <c r="D31" s="139"/>
      <c r="E31" s="92">
        <f>K73</f>
        <v>0</v>
      </c>
      <c r="F31"/>
      <c r="G31" s="73"/>
      <c r="H31" s="71"/>
      <c r="I31" s="71"/>
      <c r="J31" s="71"/>
      <c r="K31" s="71"/>
      <c r="L31" s="71"/>
    </row>
    <row r="32" spans="1:17" ht="9" customHeight="1" x14ac:dyDescent="0.2"/>
    <row r="33" spans="1:27" s="3" customFormat="1" ht="15" customHeight="1" thickBot="1" x14ac:dyDescent="0.25">
      <c r="A33" s="137" t="s">
        <v>27</v>
      </c>
      <c r="B33" s="137"/>
      <c r="C33" s="137"/>
      <c r="D33" s="137"/>
      <c r="E33" s="137"/>
      <c r="F33" s="137"/>
      <c r="G33" s="137"/>
      <c r="H33" s="137"/>
      <c r="I33" s="137"/>
      <c r="J33" s="193"/>
      <c r="K33" s="193"/>
      <c r="L33" s="193"/>
      <c r="M33" s="193"/>
      <c r="N33" s="193"/>
      <c r="O33" s="193"/>
      <c r="P33" s="37"/>
    </row>
    <row r="34" spans="1:27" ht="121.35" customHeight="1" x14ac:dyDescent="0.2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5.15" customHeight="1" x14ac:dyDescent="0.2">
      <c r="A35" s="140" t="s">
        <v>20</v>
      </c>
      <c r="B35" s="140"/>
      <c r="C35" s="94" t="s">
        <v>53</v>
      </c>
      <c r="D35" s="94" t="s">
        <v>54</v>
      </c>
      <c r="E35" s="140" t="s">
        <v>28</v>
      </c>
      <c r="F35" s="140"/>
      <c r="G35" s="140" t="s">
        <v>29</v>
      </c>
      <c r="H35" s="140"/>
      <c r="I35" s="140"/>
      <c r="J35" s="140" t="s">
        <v>30</v>
      </c>
      <c r="K35" s="140"/>
      <c r="L35" s="151" t="s">
        <v>31</v>
      </c>
      <c r="M35" s="152"/>
      <c r="N35" s="152"/>
      <c r="O35" s="153"/>
      <c r="P35" s="13"/>
      <c r="Q35" s="140" t="s">
        <v>32</v>
      </c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s="93" customFormat="1" ht="15.6" customHeight="1" x14ac:dyDescent="0.2">
      <c r="A36" s="34" t="s">
        <v>33</v>
      </c>
      <c r="B36" s="34" t="s">
        <v>11</v>
      </c>
      <c r="C36" s="96">
        <v>37.5</v>
      </c>
      <c r="D36" s="97">
        <v>50</v>
      </c>
      <c r="E36" s="34" t="s">
        <v>34</v>
      </c>
      <c r="F36" s="34" t="s">
        <v>12</v>
      </c>
      <c r="G36" s="34" t="s">
        <v>34</v>
      </c>
      <c r="H36" s="140" t="s">
        <v>12</v>
      </c>
      <c r="I36" s="140"/>
      <c r="J36" s="34" t="s">
        <v>34</v>
      </c>
      <c r="K36" s="34" t="s">
        <v>12</v>
      </c>
      <c r="L36" s="140" t="s">
        <v>34</v>
      </c>
      <c r="M36" s="140"/>
      <c r="N36" s="140"/>
      <c r="O36" s="34" t="s">
        <v>12</v>
      </c>
      <c r="P36" s="13"/>
      <c r="Q36" s="140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1" customHeight="1" x14ac:dyDescent="0.2">
      <c r="A37" s="64"/>
      <c r="B37" s="64"/>
      <c r="C37" s="95" t="b">
        <v>0</v>
      </c>
      <c r="D37" s="95" t="b">
        <v>0</v>
      </c>
      <c r="E37" s="18"/>
      <c r="F37" s="50"/>
      <c r="G37" s="18"/>
      <c r="H37" s="130"/>
      <c r="I37" s="130"/>
      <c r="J37" s="18"/>
      <c r="K37" s="51"/>
      <c r="L37" s="127"/>
      <c r="M37" s="128"/>
      <c r="N37" s="129"/>
      <c r="O37" s="51"/>
      <c r="P37" s="19"/>
      <c r="Q37" s="98">
        <f>IF(AND(C37,D37),
    "ERROR",
    IF(C37,
        O37+37.5,
        IF(D37,
            O37+50,
            O37+MIN(F37+H37+K37,50)
        )
    )
)</f>
        <v>0</v>
      </c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1" customHeight="1" x14ac:dyDescent="0.2">
      <c r="A38" s="64"/>
      <c r="B38" s="64"/>
      <c r="C38" s="95" t="b">
        <v>0</v>
      </c>
      <c r="D38" s="95" t="b">
        <v>0</v>
      </c>
      <c r="E38" s="18"/>
      <c r="F38" s="50"/>
      <c r="G38" s="18"/>
      <c r="H38" s="130"/>
      <c r="I38" s="130"/>
      <c r="J38" s="81"/>
      <c r="K38" s="51"/>
      <c r="L38" s="127"/>
      <c r="M38" s="128"/>
      <c r="N38" s="129"/>
      <c r="O38" s="51"/>
      <c r="P38" s="19"/>
      <c r="Q38" s="98">
        <f t="shared" ref="Q38:Q41" si="0">IF(AND(C38,D38),
    "ERROR",
    IF(C38,
        O38+37.5,
        IF(D38,
            O38+50,
            O38+MIN(F38+H38+K38,50)
        )
    )
)</f>
        <v>0</v>
      </c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1" customHeight="1" x14ac:dyDescent="0.2">
      <c r="A39" s="64"/>
      <c r="B39" s="64"/>
      <c r="C39" s="95" t="b">
        <v>0</v>
      </c>
      <c r="D39" s="95" t="b">
        <v>0</v>
      </c>
      <c r="E39" s="18"/>
      <c r="F39" s="50"/>
      <c r="G39" s="18"/>
      <c r="H39" s="130"/>
      <c r="I39" s="130"/>
      <c r="J39" s="18"/>
      <c r="K39" s="51"/>
      <c r="L39" s="127"/>
      <c r="M39" s="128"/>
      <c r="N39" s="129"/>
      <c r="O39" s="51"/>
      <c r="P39" s="19"/>
      <c r="Q39" s="98">
        <f t="shared" si="0"/>
        <v>0</v>
      </c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1" customHeight="1" x14ac:dyDescent="0.2">
      <c r="A40" s="64"/>
      <c r="B40" s="64"/>
      <c r="C40" s="95" t="b">
        <v>0</v>
      </c>
      <c r="D40" s="95" t="b">
        <v>0</v>
      </c>
      <c r="E40" s="18"/>
      <c r="F40" s="50"/>
      <c r="G40" s="18"/>
      <c r="H40" s="130"/>
      <c r="I40" s="130"/>
      <c r="J40" s="18"/>
      <c r="K40" s="51"/>
      <c r="L40" s="127"/>
      <c r="M40" s="128"/>
      <c r="N40" s="129"/>
      <c r="O40" s="51"/>
      <c r="P40" s="19"/>
      <c r="Q40" s="98">
        <f t="shared" si="0"/>
        <v>0</v>
      </c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1" customHeight="1" x14ac:dyDescent="0.2">
      <c r="A41" s="64"/>
      <c r="B41" s="64"/>
      <c r="C41" s="95" t="b">
        <v>0</v>
      </c>
      <c r="D41" s="95" t="b">
        <v>0</v>
      </c>
      <c r="E41" s="18"/>
      <c r="F41" s="50"/>
      <c r="G41" s="18"/>
      <c r="H41" s="130"/>
      <c r="I41" s="130"/>
      <c r="J41" s="18"/>
      <c r="K41" s="51"/>
      <c r="L41" s="127"/>
      <c r="M41" s="128"/>
      <c r="N41" s="129"/>
      <c r="O41" s="51"/>
      <c r="P41" s="19"/>
      <c r="Q41" s="98">
        <f t="shared" si="0"/>
        <v>0</v>
      </c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1" customHeight="1" thickBot="1" x14ac:dyDescent="0.25">
      <c r="A42" s="101"/>
      <c r="B42" s="102"/>
      <c r="C42" s="161"/>
      <c r="D42" s="162"/>
      <c r="E42" s="33"/>
      <c r="F42" s="52"/>
      <c r="G42" s="33"/>
      <c r="H42" s="195"/>
      <c r="I42" s="195"/>
      <c r="J42" s="33"/>
      <c r="K42" s="52"/>
      <c r="L42" s="101"/>
      <c r="M42" s="194"/>
      <c r="N42" s="102"/>
      <c r="O42" s="52"/>
      <c r="P42" s="33"/>
      <c r="Q42" s="32">
        <f>SUM(Q37:Q41)</f>
        <v>0</v>
      </c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s="1" customFormat="1" ht="33.75" customHeight="1" thickBot="1" x14ac:dyDescent="0.25">
      <c r="A43" s="108" t="s">
        <v>52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10"/>
    </row>
    <row r="44" spans="1:27" ht="5.0999999999999996" customHeight="1" thickBot="1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1.1" customHeight="1" x14ac:dyDescent="0.2">
      <c r="A45" s="111" t="s">
        <v>35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3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1.1" customHeight="1" x14ac:dyDescent="0.2">
      <c r="A46" s="114"/>
      <c r="B46" s="103"/>
      <c r="C46" s="103"/>
      <c r="D46" s="103"/>
      <c r="E46" s="103"/>
      <c r="F46" s="103"/>
      <c r="G46" s="103"/>
      <c r="H46" s="103"/>
      <c r="I46" s="103"/>
      <c r="J46" s="103"/>
      <c r="K46" s="115"/>
      <c r="L46" s="4"/>
      <c r="M46" s="28"/>
      <c r="N46" s="28"/>
      <c r="O46" s="72"/>
      <c r="P46" s="72"/>
      <c r="Q46" s="72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1.1" customHeight="1" x14ac:dyDescent="0.2">
      <c r="A47" s="105" t="s">
        <v>20</v>
      </c>
      <c r="B47" s="106"/>
      <c r="C47" s="104" t="s">
        <v>46</v>
      </c>
      <c r="D47" s="104"/>
      <c r="E47" s="103" t="s">
        <v>37</v>
      </c>
      <c r="F47" s="103" t="s">
        <v>38</v>
      </c>
      <c r="G47" s="103" t="s">
        <v>39</v>
      </c>
      <c r="H47" s="103" t="s">
        <v>40</v>
      </c>
      <c r="I47" s="104"/>
      <c r="J47" s="103" t="s">
        <v>41</v>
      </c>
      <c r="K47" s="115" t="s">
        <v>42</v>
      </c>
      <c r="L47" s="1"/>
      <c r="M47" s="73"/>
      <c r="N47" s="73"/>
      <c r="O47" s="74"/>
      <c r="P47" s="73"/>
      <c r="Q47" s="73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1.1" customHeight="1" thickBot="1" x14ac:dyDescent="0.25">
      <c r="A48" s="89" t="s">
        <v>33</v>
      </c>
      <c r="B48" s="88" t="s">
        <v>11</v>
      </c>
      <c r="C48" s="104"/>
      <c r="D48" s="104"/>
      <c r="E48" s="104"/>
      <c r="F48" s="104"/>
      <c r="G48" s="104"/>
      <c r="H48" s="104"/>
      <c r="I48" s="104"/>
      <c r="J48" s="104"/>
      <c r="K48" s="131"/>
      <c r="L48" s="1"/>
      <c r="M48" s="1" t="s">
        <v>43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1" customHeight="1" x14ac:dyDescent="0.2">
      <c r="A49" s="64"/>
      <c r="B49" s="65"/>
      <c r="C49" s="107"/>
      <c r="D49" s="107"/>
      <c r="E49" s="80"/>
      <c r="F49" s="75"/>
      <c r="G49" s="75"/>
      <c r="H49" s="99">
        <f>G49-F49</f>
        <v>0</v>
      </c>
      <c r="I49" s="99"/>
      <c r="J49" s="75"/>
      <c r="K49" s="76">
        <f>H49-J49</f>
        <v>0</v>
      </c>
      <c r="L49" s="1"/>
      <c r="M49" s="118"/>
      <c r="N49" s="119"/>
      <c r="O49" s="119"/>
      <c r="P49" s="119"/>
      <c r="Q49" s="120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1" customHeight="1" x14ac:dyDescent="0.2">
      <c r="A50" s="66"/>
      <c r="B50" s="64"/>
      <c r="C50" s="116"/>
      <c r="D50" s="117"/>
      <c r="E50" s="79"/>
      <c r="F50" s="75"/>
      <c r="G50" s="75"/>
      <c r="H50" s="99">
        <f>G50-F50</f>
        <v>0</v>
      </c>
      <c r="I50" s="99"/>
      <c r="J50" s="75"/>
      <c r="K50" s="76">
        <f>H50-J50</f>
        <v>0</v>
      </c>
      <c r="L50" s="1"/>
      <c r="M50" s="121"/>
      <c r="N50" s="122"/>
      <c r="O50" s="122"/>
      <c r="P50" s="122"/>
      <c r="Q50" s="123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1" customHeight="1" x14ac:dyDescent="0.2">
      <c r="A51" s="67"/>
      <c r="B51" s="64"/>
      <c r="C51" s="107"/>
      <c r="D51" s="107"/>
      <c r="E51" s="79"/>
      <c r="F51" s="75"/>
      <c r="G51" s="75"/>
      <c r="H51" s="99">
        <f t="shared" ref="H51" si="1">G51-F51</f>
        <v>0</v>
      </c>
      <c r="I51" s="99"/>
      <c r="J51" s="75"/>
      <c r="K51" s="76">
        <f t="shared" ref="K51:K56" si="2">H51-J51</f>
        <v>0</v>
      </c>
      <c r="L51" s="1"/>
      <c r="M51" s="121"/>
      <c r="N51" s="122"/>
      <c r="O51" s="122"/>
      <c r="P51" s="122"/>
      <c r="Q51" s="123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1" customHeight="1" x14ac:dyDescent="0.2">
      <c r="A52" s="67"/>
      <c r="B52" s="64"/>
      <c r="C52" s="107"/>
      <c r="D52" s="107"/>
      <c r="E52" s="79"/>
      <c r="F52" s="75"/>
      <c r="G52" s="75"/>
      <c r="H52" s="99">
        <f t="shared" ref="H52:H56" si="3">G52-F52</f>
        <v>0</v>
      </c>
      <c r="I52" s="99"/>
      <c r="J52" s="75"/>
      <c r="K52" s="76">
        <f t="shared" si="2"/>
        <v>0</v>
      </c>
      <c r="L52" s="1"/>
      <c r="M52" s="121"/>
      <c r="N52" s="122"/>
      <c r="O52" s="122"/>
      <c r="P52" s="122"/>
      <c r="Q52" s="123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1" customHeight="1" x14ac:dyDescent="0.2">
      <c r="A53" s="67"/>
      <c r="B53" s="64"/>
      <c r="C53" s="107"/>
      <c r="D53" s="107"/>
      <c r="E53" s="79"/>
      <c r="F53" s="75"/>
      <c r="G53" s="75"/>
      <c r="H53" s="99">
        <f t="shared" si="3"/>
        <v>0</v>
      </c>
      <c r="I53" s="99"/>
      <c r="J53" s="75"/>
      <c r="K53" s="76">
        <f t="shared" si="2"/>
        <v>0</v>
      </c>
      <c r="L53" s="1"/>
      <c r="M53" s="121"/>
      <c r="N53" s="122"/>
      <c r="O53" s="122"/>
      <c r="P53" s="122"/>
      <c r="Q53" s="123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1" customHeight="1" x14ac:dyDescent="0.2">
      <c r="A54" s="67"/>
      <c r="B54" s="64"/>
      <c r="C54" s="107"/>
      <c r="D54" s="107"/>
      <c r="E54" s="79"/>
      <c r="F54" s="75"/>
      <c r="G54" s="75"/>
      <c r="H54" s="99">
        <f t="shared" si="3"/>
        <v>0</v>
      </c>
      <c r="I54" s="99"/>
      <c r="J54" s="75"/>
      <c r="K54" s="76">
        <f t="shared" si="2"/>
        <v>0</v>
      </c>
      <c r="L54" s="1"/>
      <c r="M54" s="121"/>
      <c r="N54" s="122"/>
      <c r="O54" s="122"/>
      <c r="P54" s="122"/>
      <c r="Q54" s="123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1" customHeight="1" x14ac:dyDescent="0.2">
      <c r="A55" s="67"/>
      <c r="B55" s="64"/>
      <c r="C55" s="107"/>
      <c r="D55" s="107"/>
      <c r="E55" s="79"/>
      <c r="F55" s="75"/>
      <c r="G55" s="75"/>
      <c r="H55" s="99">
        <f t="shared" si="3"/>
        <v>0</v>
      </c>
      <c r="I55" s="99"/>
      <c r="J55" s="75"/>
      <c r="K55" s="76">
        <f t="shared" si="2"/>
        <v>0</v>
      </c>
      <c r="L55" s="1"/>
      <c r="M55" s="121"/>
      <c r="N55" s="122"/>
      <c r="O55" s="122"/>
      <c r="P55" s="122"/>
      <c r="Q55" s="123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1" customHeight="1" x14ac:dyDescent="0.2">
      <c r="A56" s="67"/>
      <c r="B56" s="64"/>
      <c r="C56" s="107"/>
      <c r="D56" s="107"/>
      <c r="E56" s="79"/>
      <c r="F56" s="75"/>
      <c r="G56" s="75"/>
      <c r="H56" s="99">
        <f t="shared" si="3"/>
        <v>0</v>
      </c>
      <c r="I56" s="99"/>
      <c r="J56" s="75"/>
      <c r="K56" s="76">
        <f t="shared" si="2"/>
        <v>0</v>
      </c>
      <c r="L56" s="1"/>
      <c r="M56" s="121"/>
      <c r="N56" s="122"/>
      <c r="O56" s="122"/>
      <c r="P56" s="122"/>
      <c r="Q56" s="123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1" customHeight="1" x14ac:dyDescent="0.2">
      <c r="A57" s="67"/>
      <c r="B57" s="64"/>
      <c r="C57" s="107"/>
      <c r="D57" s="107"/>
      <c r="E57" s="79"/>
      <c r="F57" s="75"/>
      <c r="G57" s="75"/>
      <c r="H57" s="99">
        <f t="shared" ref="H57:H61" si="4">G57-F57</f>
        <v>0</v>
      </c>
      <c r="I57" s="99"/>
      <c r="J57" s="75"/>
      <c r="K57" s="76">
        <f t="shared" ref="K57:K72" si="5">H57-J57</f>
        <v>0</v>
      </c>
      <c r="L57" s="1"/>
      <c r="M57" s="121"/>
      <c r="N57" s="122"/>
      <c r="O57" s="122"/>
      <c r="P57" s="122"/>
      <c r="Q57" s="123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1" customHeight="1" x14ac:dyDescent="0.2">
      <c r="A58" s="67"/>
      <c r="B58" s="64"/>
      <c r="C58" s="107"/>
      <c r="D58" s="107"/>
      <c r="E58" s="79"/>
      <c r="F58" s="75"/>
      <c r="G58" s="75"/>
      <c r="H58" s="99">
        <f t="shared" si="4"/>
        <v>0</v>
      </c>
      <c r="I58" s="99"/>
      <c r="J58" s="75"/>
      <c r="K58" s="76">
        <f t="shared" si="5"/>
        <v>0</v>
      </c>
      <c r="L58" s="1"/>
      <c r="M58" s="121"/>
      <c r="N58" s="122"/>
      <c r="O58" s="122"/>
      <c r="P58" s="122"/>
      <c r="Q58" s="123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1" customHeight="1" x14ac:dyDescent="0.2">
      <c r="A59" s="67"/>
      <c r="B59" s="64"/>
      <c r="C59" s="107"/>
      <c r="D59" s="107"/>
      <c r="E59" s="79"/>
      <c r="F59" s="75"/>
      <c r="G59" s="75"/>
      <c r="H59" s="99">
        <f t="shared" si="4"/>
        <v>0</v>
      </c>
      <c r="I59" s="99"/>
      <c r="J59" s="75"/>
      <c r="K59" s="76">
        <f t="shared" si="5"/>
        <v>0</v>
      </c>
      <c r="L59" s="1"/>
      <c r="M59" s="121"/>
      <c r="N59" s="122"/>
      <c r="O59" s="122"/>
      <c r="P59" s="122"/>
      <c r="Q59" s="123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1" customHeight="1" x14ac:dyDescent="0.2">
      <c r="A60" s="67"/>
      <c r="B60" s="64"/>
      <c r="C60" s="107"/>
      <c r="D60" s="107"/>
      <c r="E60" s="79"/>
      <c r="F60" s="75"/>
      <c r="G60" s="75"/>
      <c r="H60" s="99">
        <f t="shared" ref="H60" si="6">G60-F60</f>
        <v>0</v>
      </c>
      <c r="I60" s="99"/>
      <c r="J60" s="75"/>
      <c r="K60" s="76">
        <f t="shared" ref="K60" si="7">H60-J60</f>
        <v>0</v>
      </c>
      <c r="L60" s="1"/>
      <c r="M60" s="121"/>
      <c r="N60" s="122"/>
      <c r="O60" s="122"/>
      <c r="P60" s="122"/>
      <c r="Q60" s="123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1" customHeight="1" x14ac:dyDescent="0.2">
      <c r="A61" s="67"/>
      <c r="B61" s="64"/>
      <c r="C61" s="107"/>
      <c r="D61" s="107"/>
      <c r="E61" s="79"/>
      <c r="F61" s="75"/>
      <c r="G61" s="75"/>
      <c r="H61" s="99">
        <f t="shared" si="4"/>
        <v>0</v>
      </c>
      <c r="I61" s="99"/>
      <c r="J61" s="75"/>
      <c r="K61" s="76">
        <f t="shared" si="5"/>
        <v>0</v>
      </c>
      <c r="L61" s="1"/>
      <c r="M61" s="121"/>
      <c r="N61" s="122"/>
      <c r="O61" s="122"/>
      <c r="P61" s="122"/>
      <c r="Q61" s="123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1" customHeight="1" x14ac:dyDescent="0.2">
      <c r="A62" s="67"/>
      <c r="B62" s="64"/>
      <c r="C62" s="107"/>
      <c r="D62" s="107"/>
      <c r="E62" s="77"/>
      <c r="F62" s="75"/>
      <c r="G62" s="75"/>
      <c r="H62" s="99">
        <f t="shared" ref="H62:H70" si="8">G62-F62</f>
        <v>0</v>
      </c>
      <c r="I62" s="99"/>
      <c r="J62" s="75"/>
      <c r="K62" s="76">
        <f t="shared" ref="K62:K70" si="9">H62-J62</f>
        <v>0</v>
      </c>
      <c r="L62" s="1"/>
      <c r="M62" s="121"/>
      <c r="N62" s="122"/>
      <c r="O62" s="122"/>
      <c r="P62" s="122"/>
      <c r="Q62" s="123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1" customHeight="1" x14ac:dyDescent="0.2">
      <c r="A63" s="67"/>
      <c r="B63" s="64"/>
      <c r="C63" s="107"/>
      <c r="D63" s="107"/>
      <c r="E63" s="79"/>
      <c r="F63" s="75"/>
      <c r="G63" s="75"/>
      <c r="H63" s="99">
        <f t="shared" si="8"/>
        <v>0</v>
      </c>
      <c r="I63" s="99"/>
      <c r="J63" s="75"/>
      <c r="K63" s="76">
        <f t="shared" si="9"/>
        <v>0</v>
      </c>
      <c r="L63" s="1"/>
      <c r="M63" s="121"/>
      <c r="N63" s="122"/>
      <c r="O63" s="122"/>
      <c r="P63" s="122"/>
      <c r="Q63" s="123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1" customHeight="1" x14ac:dyDescent="0.2">
      <c r="A64" s="67"/>
      <c r="B64" s="64"/>
      <c r="C64" s="107"/>
      <c r="D64" s="107"/>
      <c r="E64" s="79"/>
      <c r="F64" s="75"/>
      <c r="G64" s="75"/>
      <c r="H64" s="99">
        <f t="shared" si="8"/>
        <v>0</v>
      </c>
      <c r="I64" s="99"/>
      <c r="J64" s="75"/>
      <c r="K64" s="76">
        <f t="shared" si="9"/>
        <v>0</v>
      </c>
      <c r="L64" s="1"/>
      <c r="M64" s="121"/>
      <c r="N64" s="122"/>
      <c r="O64" s="122"/>
      <c r="P64" s="122"/>
      <c r="Q64" s="123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1" customHeight="1" x14ac:dyDescent="0.2">
      <c r="A65" s="67"/>
      <c r="B65" s="64"/>
      <c r="C65" s="107"/>
      <c r="D65" s="107"/>
      <c r="E65" s="79"/>
      <c r="F65" s="75"/>
      <c r="G65" s="75"/>
      <c r="H65" s="99">
        <f t="shared" si="8"/>
        <v>0</v>
      </c>
      <c r="I65" s="99"/>
      <c r="J65" s="75"/>
      <c r="K65" s="76">
        <f t="shared" si="9"/>
        <v>0</v>
      </c>
      <c r="L65" s="1"/>
      <c r="M65" s="121"/>
      <c r="N65" s="122"/>
      <c r="O65" s="122"/>
      <c r="P65" s="122"/>
      <c r="Q65" s="123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1" customHeight="1" x14ac:dyDescent="0.2">
      <c r="A66" s="67"/>
      <c r="B66" s="64"/>
      <c r="C66" s="107"/>
      <c r="D66" s="107"/>
      <c r="E66" s="79"/>
      <c r="F66" s="75"/>
      <c r="G66" s="75"/>
      <c r="H66" s="99">
        <f t="shared" si="8"/>
        <v>0</v>
      </c>
      <c r="I66" s="99"/>
      <c r="J66" s="75"/>
      <c r="K66" s="76">
        <f t="shared" si="9"/>
        <v>0</v>
      </c>
      <c r="L66" s="1"/>
      <c r="M66" s="121"/>
      <c r="N66" s="122"/>
      <c r="O66" s="122"/>
      <c r="P66" s="122"/>
      <c r="Q66" s="123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1" customHeight="1" x14ac:dyDescent="0.2">
      <c r="A67" s="67"/>
      <c r="B67" s="64"/>
      <c r="C67" s="107"/>
      <c r="D67" s="107"/>
      <c r="E67" s="79"/>
      <c r="F67" s="75"/>
      <c r="G67" s="75"/>
      <c r="H67" s="99">
        <f t="shared" ref="H67:H69" si="10">G67-F67</f>
        <v>0</v>
      </c>
      <c r="I67" s="99"/>
      <c r="J67" s="75"/>
      <c r="K67" s="76">
        <f t="shared" ref="K67:K69" si="11">H67-J67</f>
        <v>0</v>
      </c>
      <c r="L67" s="1"/>
      <c r="M67" s="121"/>
      <c r="N67" s="122"/>
      <c r="O67" s="122"/>
      <c r="P67" s="122"/>
      <c r="Q67" s="123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1" customHeight="1" x14ac:dyDescent="0.2">
      <c r="A68" s="67"/>
      <c r="B68" s="64"/>
      <c r="C68" s="107"/>
      <c r="D68" s="107"/>
      <c r="E68" s="79"/>
      <c r="F68" s="75"/>
      <c r="G68" s="75"/>
      <c r="H68" s="99">
        <f t="shared" si="10"/>
        <v>0</v>
      </c>
      <c r="I68" s="99"/>
      <c r="J68" s="75"/>
      <c r="K68" s="76">
        <f t="shared" si="11"/>
        <v>0</v>
      </c>
      <c r="L68" s="1"/>
      <c r="M68" s="121"/>
      <c r="N68" s="122"/>
      <c r="O68" s="122"/>
      <c r="P68" s="122"/>
      <c r="Q68" s="123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1" customHeight="1" x14ac:dyDescent="0.2">
      <c r="A69" s="67"/>
      <c r="B69" s="64"/>
      <c r="C69" s="107"/>
      <c r="D69" s="107"/>
      <c r="E69" s="79"/>
      <c r="F69" s="75"/>
      <c r="G69" s="75"/>
      <c r="H69" s="99">
        <f t="shared" si="10"/>
        <v>0</v>
      </c>
      <c r="I69" s="99"/>
      <c r="J69" s="75"/>
      <c r="K69" s="76">
        <f t="shared" si="11"/>
        <v>0</v>
      </c>
      <c r="L69" s="1"/>
      <c r="M69" s="121"/>
      <c r="N69" s="122"/>
      <c r="O69" s="122"/>
      <c r="P69" s="122"/>
      <c r="Q69" s="123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1" customHeight="1" x14ac:dyDescent="0.2">
      <c r="A70" s="67"/>
      <c r="B70" s="64"/>
      <c r="C70" s="100"/>
      <c r="D70" s="100"/>
      <c r="E70" s="79"/>
      <c r="F70" s="75"/>
      <c r="G70" s="75"/>
      <c r="H70" s="99">
        <f t="shared" si="8"/>
        <v>0</v>
      </c>
      <c r="I70" s="99"/>
      <c r="J70" s="75"/>
      <c r="K70" s="76">
        <f t="shared" si="9"/>
        <v>0</v>
      </c>
      <c r="L70" s="1"/>
      <c r="M70" s="121"/>
      <c r="N70" s="122"/>
      <c r="O70" s="122"/>
      <c r="P70" s="122"/>
      <c r="Q70" s="123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1" customHeight="1" thickBot="1" x14ac:dyDescent="0.25">
      <c r="A71" s="67"/>
      <c r="B71" s="64"/>
      <c r="C71" s="107"/>
      <c r="D71" s="107"/>
      <c r="E71" s="77"/>
      <c r="F71" s="78"/>
      <c r="G71" s="75"/>
      <c r="H71" s="99">
        <f t="shared" ref="H71:H72" si="12">G71-F71</f>
        <v>0</v>
      </c>
      <c r="I71" s="99"/>
      <c r="J71" s="75"/>
      <c r="K71" s="76">
        <f t="shared" si="5"/>
        <v>0</v>
      </c>
      <c r="L71" s="1"/>
      <c r="M71" s="124"/>
      <c r="N71" s="125"/>
      <c r="O71" s="125"/>
      <c r="P71" s="125"/>
      <c r="Q71" s="126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1" customHeight="1" x14ac:dyDescent="0.2">
      <c r="A72" s="67"/>
      <c r="B72" s="64"/>
      <c r="C72" s="100"/>
      <c r="D72" s="100"/>
      <c r="E72" s="77"/>
      <c r="F72" s="75"/>
      <c r="G72" s="75"/>
      <c r="H72" s="99">
        <f t="shared" si="12"/>
        <v>0</v>
      </c>
      <c r="I72" s="99"/>
      <c r="J72" s="75"/>
      <c r="K72" s="76">
        <f t="shared" si="5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7" ht="14.1" customHeight="1" thickBot="1" x14ac:dyDescent="0.25">
      <c r="A73" s="45"/>
      <c r="B73" s="46"/>
      <c r="C73" s="154" t="s">
        <v>44</v>
      </c>
      <c r="D73" s="154"/>
      <c r="E73" s="154"/>
      <c r="F73" s="154"/>
      <c r="G73" s="154"/>
      <c r="H73" s="150">
        <f>SUM(H49:I72)</f>
        <v>0</v>
      </c>
      <c r="I73" s="150"/>
      <c r="J73" s="47">
        <f>SUM(J49:J72)</f>
        <v>0</v>
      </c>
      <c r="K73" s="48">
        <f>SUM(K49:K72)</f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2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</sheetData>
  <sheetProtection formatCells="0" formatColumns="0" formatRows="0" selectLockedCells="1"/>
  <mergeCells count="149">
    <mergeCell ref="M1:O1"/>
    <mergeCell ref="Q35:Q36"/>
    <mergeCell ref="P8:Q8"/>
    <mergeCell ref="P16:Q16"/>
    <mergeCell ref="J17:O17"/>
    <mergeCell ref="M5:N5"/>
    <mergeCell ref="H3:J3"/>
    <mergeCell ref="P17:Q17"/>
    <mergeCell ref="C49:D49"/>
    <mergeCell ref="P9:Q9"/>
    <mergeCell ref="P14:Q14"/>
    <mergeCell ref="H49:I49"/>
    <mergeCell ref="J33:O33"/>
    <mergeCell ref="L42:N42"/>
    <mergeCell ref="H42:I42"/>
    <mergeCell ref="J47:J48"/>
    <mergeCell ref="H47:I48"/>
    <mergeCell ref="G47:G48"/>
    <mergeCell ref="C29:E29"/>
    <mergeCell ref="C42:D42"/>
    <mergeCell ref="C63:D63"/>
    <mergeCell ref="B3:E3"/>
    <mergeCell ref="B8:F8"/>
    <mergeCell ref="A5:C5"/>
    <mergeCell ref="D5:G5"/>
    <mergeCell ref="H5:J5"/>
    <mergeCell ref="G13:H13"/>
    <mergeCell ref="J13:O13"/>
    <mergeCell ref="B10:F10"/>
    <mergeCell ref="N22:O22"/>
    <mergeCell ref="G17:H17"/>
    <mergeCell ref="J16:O16"/>
    <mergeCell ref="A19:G21"/>
    <mergeCell ref="I19:P19"/>
    <mergeCell ref="G16:H16"/>
    <mergeCell ref="I20:P20"/>
    <mergeCell ref="I21:P21"/>
    <mergeCell ref="P10:Q10"/>
    <mergeCell ref="P11:Q11"/>
    <mergeCell ref="P12:Q12"/>
    <mergeCell ref="P13:Q13"/>
    <mergeCell ref="F3:G3"/>
    <mergeCell ref="A23:B23"/>
    <mergeCell ref="P15:Q15"/>
    <mergeCell ref="G8:H8"/>
    <mergeCell ref="J8:O8"/>
    <mergeCell ref="D6:G6"/>
    <mergeCell ref="J12:O12"/>
    <mergeCell ref="B13:F13"/>
    <mergeCell ref="H6:J6"/>
    <mergeCell ref="M6:N6"/>
    <mergeCell ref="B15:F15"/>
    <mergeCell ref="G15:H15"/>
    <mergeCell ref="J15:O15"/>
    <mergeCell ref="B9:F9"/>
    <mergeCell ref="G9:H9"/>
    <mergeCell ref="J9:O9"/>
    <mergeCell ref="B14:F14"/>
    <mergeCell ref="G14:H14"/>
    <mergeCell ref="J14:O14"/>
    <mergeCell ref="G10:H10"/>
    <mergeCell ref="J10:O10"/>
    <mergeCell ref="B11:F11"/>
    <mergeCell ref="G11:H11"/>
    <mergeCell ref="J11:O11"/>
    <mergeCell ref="B12:F12"/>
    <mergeCell ref="G12:H12"/>
    <mergeCell ref="H73:I73"/>
    <mergeCell ref="J35:K35"/>
    <mergeCell ref="E35:F35"/>
    <mergeCell ref="L35:O35"/>
    <mergeCell ref="L36:N36"/>
    <mergeCell ref="C61:D61"/>
    <mergeCell ref="H61:I61"/>
    <mergeCell ref="C58:D58"/>
    <mergeCell ref="C55:D55"/>
    <mergeCell ref="H56:I56"/>
    <mergeCell ref="C51:D51"/>
    <mergeCell ref="C52:D52"/>
    <mergeCell ref="C53:D53"/>
    <mergeCell ref="C54:D54"/>
    <mergeCell ref="C73:G73"/>
    <mergeCell ref="H38:I38"/>
    <mergeCell ref="H37:I37"/>
    <mergeCell ref="L39:N39"/>
    <mergeCell ref="M49:Q71"/>
    <mergeCell ref="L40:N40"/>
    <mergeCell ref="H41:I41"/>
    <mergeCell ref="K47:K48"/>
    <mergeCell ref="L37:N37"/>
    <mergeCell ref="I22:J22"/>
    <mergeCell ref="B16:F16"/>
    <mergeCell ref="H39:I39"/>
    <mergeCell ref="A33:I33"/>
    <mergeCell ref="C30:D30"/>
    <mergeCell ref="C31:D31"/>
    <mergeCell ref="A35:B35"/>
    <mergeCell ref="A26:B26"/>
    <mergeCell ref="C23:E23"/>
    <mergeCell ref="C26:E26"/>
    <mergeCell ref="L38:N38"/>
    <mergeCell ref="L41:N41"/>
    <mergeCell ref="A17:F17"/>
    <mergeCell ref="G35:I35"/>
    <mergeCell ref="H36:I36"/>
    <mergeCell ref="C47:D48"/>
    <mergeCell ref="H40:I40"/>
    <mergeCell ref="H58:I58"/>
    <mergeCell ref="C56:D56"/>
    <mergeCell ref="H55:I55"/>
    <mergeCell ref="F47:F48"/>
    <mergeCell ref="C65:D65"/>
    <mergeCell ref="C64:D64"/>
    <mergeCell ref="C70:D70"/>
    <mergeCell ref="C66:D66"/>
    <mergeCell ref="H66:I66"/>
    <mergeCell ref="H62:I62"/>
    <mergeCell ref="H50:I50"/>
    <mergeCell ref="C50:D50"/>
    <mergeCell ref="C67:D67"/>
    <mergeCell ref="H67:I67"/>
    <mergeCell ref="C68:D68"/>
    <mergeCell ref="H68:I68"/>
    <mergeCell ref="C69:D69"/>
    <mergeCell ref="H69:I69"/>
    <mergeCell ref="H72:I72"/>
    <mergeCell ref="C72:D72"/>
    <mergeCell ref="A42:B42"/>
    <mergeCell ref="E47:E48"/>
    <mergeCell ref="A47:B47"/>
    <mergeCell ref="C71:D71"/>
    <mergeCell ref="C60:D60"/>
    <mergeCell ref="H60:I60"/>
    <mergeCell ref="H51:I51"/>
    <mergeCell ref="H71:I71"/>
    <mergeCell ref="A43:Q43"/>
    <mergeCell ref="H70:I70"/>
    <mergeCell ref="H63:I63"/>
    <mergeCell ref="H64:I64"/>
    <mergeCell ref="H65:I65"/>
    <mergeCell ref="A45:K46"/>
    <mergeCell ref="C59:D59"/>
    <mergeCell ref="H59:I59"/>
    <mergeCell ref="C62:D62"/>
    <mergeCell ref="H54:I54"/>
    <mergeCell ref="H53:I53"/>
    <mergeCell ref="H52:I52"/>
    <mergeCell ref="C57:D57"/>
    <mergeCell ref="H57:I57"/>
  </mergeCells>
  <phoneticPr fontId="0" type="noConversion"/>
  <conditionalFormatting sqref="C36:D36">
    <cfRule type="expression" dxfId="2" priority="1">
      <formula>C37=TRUE</formula>
    </cfRule>
  </conditionalFormatting>
  <conditionalFormatting sqref="E37:K37">
    <cfRule type="expression" dxfId="1" priority="3">
      <formula>$C$37=TRUE</formula>
    </cfRule>
  </conditionalFormatting>
  <conditionalFormatting sqref="E38:K41">
    <cfRule type="expression" dxfId="0" priority="2">
      <formula>$C38=TRUE</formula>
    </cfRule>
  </conditionalFormatting>
  <dataValidations count="6">
    <dataValidation type="list" allowBlank="1" showInputMessage="1" showErrorMessage="1" sqref="A37:A41 A49:A72" xr:uid="{423C745C-E39A-4FFB-8A6E-51A9800CFD18}">
      <formula1>month</formula1>
    </dataValidation>
    <dataValidation type="list" allowBlank="1" showInputMessage="1" showErrorMessage="1" sqref="B37:B41 B49:B72" xr:uid="{87D5CB43-C391-4370-81A7-DB81B41C03EA}">
      <formula1>day</formula1>
    </dataValidation>
    <dataValidation type="whole" errorStyle="warning" allowBlank="1" showInputMessage="1" showErrorMessage="1" error="Please make sure to enter both starting mileage and ending mileage for formulas to work correctly." promptTitle="Mileage is required" prompt="Starting and ending mileage is required." sqref="G71 F72:G72 F49:G70" xr:uid="{A8F096E5-5586-46E8-9574-1CF309D4993C}">
      <formula1>100</formula1>
      <formula2>300000</formula2>
    </dataValidation>
    <dataValidation type="custom" allowBlank="1" showInputMessage="1" showErrorMessage="1" sqref="E37:K37" xr:uid="{49CBA14F-06AF-4D6D-B9D8-745433A6B2B5}">
      <formula1>NOT($C$37=TRUE)</formula1>
    </dataValidation>
    <dataValidation type="textLength" showInputMessage="1" showErrorMessage="1" errorTitle="Purpose is required" promptTitle="This is a required field" prompt="Please list your corresponding travel activities." sqref="M49:Q71" xr:uid="{C564D685-3EEA-4305-83B9-A6BFCAF46CEA}">
      <formula1>5</formula1>
      <formula2>3000</formula2>
    </dataValidation>
    <dataValidation type="custom" allowBlank="1" showInputMessage="1" showErrorMessage="1" sqref="E38:K41" xr:uid="{3DF0514B-151E-4379-A2E9-2E883B6286AC}">
      <formula1>NOT(C38=TRUE)</formula1>
    </dataValidation>
  </dataValidations>
  <printOptions horizontalCentered="1"/>
  <pageMargins left="0.15" right="0.15" top="0.45" bottom="0" header="0.25" footer="0.5"/>
  <pageSetup orientation="landscape" r:id="rId1"/>
  <headerFooter alignWithMargins="0">
    <oddHeader>&amp;C&amp;"Arial,Bold"&amp;9Oconee RESA In-State Travel Expense Form for Employees or Contracted Individuals</oddHeader>
  </headerFooter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ED46-E600-4FCC-B629-E4788980A7E7}">
  <dimension ref="A1:C31"/>
  <sheetViews>
    <sheetView workbookViewId="0">
      <selection activeCell="C1" sqref="C1:C31"/>
    </sheetView>
  </sheetViews>
  <sheetFormatPr defaultRowHeight="12.75" x14ac:dyDescent="0.2"/>
  <sheetData>
    <row r="1" spans="1:3" x14ac:dyDescent="0.2">
      <c r="A1" s="30">
        <v>1</v>
      </c>
      <c r="C1" s="30">
        <v>1</v>
      </c>
    </row>
    <row r="2" spans="1:3" x14ac:dyDescent="0.2">
      <c r="A2" s="30">
        <v>2</v>
      </c>
      <c r="C2" s="30">
        <v>2</v>
      </c>
    </row>
    <row r="3" spans="1:3" x14ac:dyDescent="0.2">
      <c r="A3" s="30">
        <v>3</v>
      </c>
      <c r="C3" s="30">
        <v>3</v>
      </c>
    </row>
    <row r="4" spans="1:3" x14ac:dyDescent="0.2">
      <c r="A4" s="30">
        <v>4</v>
      </c>
      <c r="C4" s="30">
        <v>4</v>
      </c>
    </row>
    <row r="5" spans="1:3" x14ac:dyDescent="0.2">
      <c r="A5" s="30">
        <v>5</v>
      </c>
      <c r="C5" s="30">
        <v>5</v>
      </c>
    </row>
    <row r="6" spans="1:3" x14ac:dyDescent="0.2">
      <c r="A6" s="30">
        <v>6</v>
      </c>
      <c r="C6" s="30">
        <v>6</v>
      </c>
    </row>
    <row r="7" spans="1:3" x14ac:dyDescent="0.2">
      <c r="A7" s="30">
        <v>7</v>
      </c>
      <c r="C7" s="30">
        <v>7</v>
      </c>
    </row>
    <row r="8" spans="1:3" x14ac:dyDescent="0.2">
      <c r="A8" s="30">
        <v>8</v>
      </c>
      <c r="C8" s="30">
        <v>8</v>
      </c>
    </row>
    <row r="9" spans="1:3" x14ac:dyDescent="0.2">
      <c r="A9" s="30">
        <v>9</v>
      </c>
      <c r="C9" s="30">
        <v>9</v>
      </c>
    </row>
    <row r="10" spans="1:3" x14ac:dyDescent="0.2">
      <c r="A10" s="30">
        <v>10</v>
      </c>
      <c r="C10" s="30">
        <v>10</v>
      </c>
    </row>
    <row r="11" spans="1:3" x14ac:dyDescent="0.2">
      <c r="A11" s="30">
        <v>11</v>
      </c>
      <c r="C11" s="30">
        <v>11</v>
      </c>
    </row>
    <row r="12" spans="1:3" x14ac:dyDescent="0.2">
      <c r="A12" s="30">
        <v>12</v>
      </c>
      <c r="C12" s="30">
        <v>12</v>
      </c>
    </row>
    <row r="13" spans="1:3" x14ac:dyDescent="0.2">
      <c r="C13" s="30">
        <v>13</v>
      </c>
    </row>
    <row r="14" spans="1:3" x14ac:dyDescent="0.2">
      <c r="C14" s="30">
        <v>14</v>
      </c>
    </row>
    <row r="15" spans="1:3" x14ac:dyDescent="0.2">
      <c r="C15" s="30">
        <v>15</v>
      </c>
    </row>
    <row r="16" spans="1:3" x14ac:dyDescent="0.2">
      <c r="C16" s="30">
        <v>16</v>
      </c>
    </row>
    <row r="17" spans="3:3" x14ac:dyDescent="0.2">
      <c r="C17" s="30">
        <v>17</v>
      </c>
    </row>
    <row r="18" spans="3:3" x14ac:dyDescent="0.2">
      <c r="C18" s="30">
        <v>18</v>
      </c>
    </row>
    <row r="19" spans="3:3" x14ac:dyDescent="0.2">
      <c r="C19" s="30">
        <v>19</v>
      </c>
    </row>
    <row r="20" spans="3:3" x14ac:dyDescent="0.2">
      <c r="C20" s="30">
        <v>20</v>
      </c>
    </row>
    <row r="21" spans="3:3" x14ac:dyDescent="0.2">
      <c r="C21" s="30">
        <v>21</v>
      </c>
    </row>
    <row r="22" spans="3:3" x14ac:dyDescent="0.2">
      <c r="C22" s="30">
        <v>22</v>
      </c>
    </row>
    <row r="23" spans="3:3" x14ac:dyDescent="0.2">
      <c r="C23" s="30">
        <v>23</v>
      </c>
    </row>
    <row r="24" spans="3:3" x14ac:dyDescent="0.2">
      <c r="C24" s="30">
        <v>24</v>
      </c>
    </row>
    <row r="25" spans="3:3" x14ac:dyDescent="0.2">
      <c r="C25" s="30">
        <v>25</v>
      </c>
    </row>
    <row r="26" spans="3:3" x14ac:dyDescent="0.2">
      <c r="C26" s="30">
        <v>26</v>
      </c>
    </row>
    <row r="27" spans="3:3" x14ac:dyDescent="0.2">
      <c r="C27" s="30">
        <v>27</v>
      </c>
    </row>
    <row r="28" spans="3:3" x14ac:dyDescent="0.2">
      <c r="C28" s="30">
        <v>28</v>
      </c>
    </row>
    <row r="29" spans="3:3" x14ac:dyDescent="0.2">
      <c r="C29" s="30">
        <v>29</v>
      </c>
    </row>
    <row r="30" spans="3:3" x14ac:dyDescent="0.2">
      <c r="C30" s="30">
        <v>30</v>
      </c>
    </row>
    <row r="31" spans="3:3" x14ac:dyDescent="0.2">
      <c r="C31" s="30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82f4a6-61be-451f-bf2a-cbd205300870" xsi:nil="true"/>
    <lcf76f155ced4ddcb4097134ff3c332f xmlns="e80fb2d1-4411-47e9-b272-1078aff9fa3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F29BC60CFE344929C924B6C8ACEFC" ma:contentTypeVersion="10" ma:contentTypeDescription="Create a new document." ma:contentTypeScope="" ma:versionID="24c97465b63b3b7d921ec9c57d5a2ab5">
  <xsd:schema xmlns:xsd="http://www.w3.org/2001/XMLSchema" xmlns:xs="http://www.w3.org/2001/XMLSchema" xmlns:p="http://schemas.microsoft.com/office/2006/metadata/properties" xmlns:ns2="e80fb2d1-4411-47e9-b272-1078aff9fa3e" xmlns:ns3="b682f4a6-61be-451f-bf2a-cbd205300870" targetNamespace="http://schemas.microsoft.com/office/2006/metadata/properties" ma:root="true" ma:fieldsID="7dfc244ffdd3c9dee90d175f77646307" ns2:_="" ns3:_="">
    <xsd:import namespace="e80fb2d1-4411-47e9-b272-1078aff9fa3e"/>
    <xsd:import namespace="b682f4a6-61be-451f-bf2a-cbd2053008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fb2d1-4411-47e9-b272-1078aff9f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7870de-d854-4652-82ab-9bb2c35941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2f4a6-61be-451f-bf2a-cbd2053008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ca2239-9c4d-4711-8069-d937198d8fbe}" ma:internalName="TaxCatchAll" ma:showField="CatchAllData" ma:web="b682f4a6-61be-451f-bf2a-cbd2053008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4CD37-6CEA-4CAE-ABBE-96C402EAAAF6}">
  <ds:schemaRefs>
    <ds:schemaRef ds:uri="e80fb2d1-4411-47e9-b272-1078aff9fa3e"/>
    <ds:schemaRef ds:uri="http://schemas.microsoft.com/office/2006/metadata/properties"/>
    <ds:schemaRef ds:uri="http://purl.org/dc/elements/1.1/"/>
    <ds:schemaRef ds:uri="http://schemas.microsoft.com/office/infopath/2007/PartnerControls"/>
    <ds:schemaRef ds:uri="b682f4a6-61be-451f-bf2a-cbd20530087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D511B9-F5EF-455B-A4A5-8E4452F201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85532A-49FD-4293-8571-8C125FB4A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0fb2d1-4411-47e9-b272-1078aff9fa3e"/>
    <ds:schemaRef ds:uri="b682f4a6-61be-451f-bf2a-cbd2053008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.725 Oconee RESA Travel Expense</vt:lpstr>
      <vt:lpstr>Data</vt:lpstr>
      <vt:lpstr>day</vt:lpstr>
      <vt:lpstr>month</vt:lpstr>
      <vt:lpstr>'.725 Oconee RESA Travel Expense'!Print_Area</vt:lpstr>
    </vt:vector>
  </TitlesOfParts>
  <Manager/>
  <Company>Oconee RESA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Judith Geter</dc:creator>
  <cp:keywords/>
  <dc:description/>
  <cp:lastModifiedBy>Missy Allen</cp:lastModifiedBy>
  <cp:revision/>
  <cp:lastPrinted>2026-01-12T18:01:15Z</cp:lastPrinted>
  <dcterms:created xsi:type="dcterms:W3CDTF">2002-07-12T12:45:16Z</dcterms:created>
  <dcterms:modified xsi:type="dcterms:W3CDTF">2026-06-08T16:40:40Z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0x01010094CF29BC60CFE344929C924B6C8ACEFC</vt:lpwstr>
  </property>
  <property fmtid="{D5CDD505-2E9C-101B-9397-08002B2CF9AE}" pid="3" name="MediaServiceImageTags">
    <vt:lpwstr/>
  </property>
</Properties>
</file>